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60060004MAC_87.708\"/>
    </mc:Choice>
  </mc:AlternateContent>
  <xr:revisionPtr revIDLastSave="0" documentId="13_ncr:1_{8E8120BE-EBD5-4FCB-A813-C6CB64580D82}" xr6:coauthVersionLast="47" xr6:coauthVersionMax="47" xr10:uidLastSave="{00000000-0000-0000-0000-000000000000}"/>
  <bookViews>
    <workbookView xWindow="22932" yWindow="-108" windowWidth="23256" windowHeight="12456" xr2:uid="{8EE1B9C9-25B8-4198-B7DF-9FCF138D5BBC}"/>
  </bookViews>
  <sheets>
    <sheet name="CAPA" sheetId="1" r:id="rId1"/>
    <sheet name="ORDEM BANCÁRIA" sheetId="2" r:id="rId2"/>
    <sheet name="FLUXO DE CAIXA" sheetId="3" r:id="rId3"/>
    <sheet name="COMPOSIÇÃO DAS DESPESAS " sheetId="4" r:id="rId4"/>
  </sheets>
  <externalReferences>
    <externalReference r:id="rId5"/>
    <externalReference r:id="rId6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 '!$A$5:$G$30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 '!$A$1:$G$30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>[1]RecProprios!$E$1:$E$65536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>[1]Tabelas!$D$1:$D$3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>[1]Tabelas!$F$1:$F$13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>[1]Tabelas!$A$1:$A$6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[2]Plan1!$J$5:$K$1422</definedName>
    <definedName name="tbEspTit">[2]Plan1!$A$5:$B$7</definedName>
    <definedName name="tbTpReceita">[2]Plan1!$D$5:$E$10</definedName>
    <definedName name="_xlnm.Print_Titles" localSheetId="3">'COMPOSIÇÃO DAS DESPESAS '!$1:$5</definedName>
    <definedName name="UGE">[1]Tabelas!$E$1:$E$3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0" i="4" l="1"/>
  <c r="B14" i="3"/>
  <c r="B9" i="3"/>
  <c r="B16" i="3" s="1"/>
</calcChain>
</file>

<file path=xl/sharedStrings.xml><?xml version="1.0" encoding="utf-8"?>
<sst xmlns="http://schemas.openxmlformats.org/spreadsheetml/2006/main" count="96" uniqueCount="37">
  <si>
    <t xml:space="preserve">  </t>
  </si>
  <si>
    <t>EMENDA N°60060004</t>
  </si>
  <si>
    <t>SECRETARIA DE ESTADO DA SAÚDE DE SÃO PAULO</t>
  </si>
  <si>
    <t>RESOLUÇÃO SS Nº 49, DE 17 DE MARÇO DE 2026</t>
  </si>
  <si>
    <t>INCREMENTO MAC - SENADORA MARA GABRILLI - IOT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</si>
  <si>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</si>
  <si>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</si>
  <si>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</si>
  <si>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</si>
  <si>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</si>
  <si>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</si>
  <si>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RECURSOS HUMANOS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</si>
  <si>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</si>
  <si>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</si>
  <si>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</si>
  <si>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</si>
  <si>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</si>
  <si>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</si>
  <si>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</si>
  <si>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</si>
  <si>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</si>
  <si>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TAXA CESTAS BÁSICAS - FUNDACIONAIS      </t>
  </si>
  <si>
    <t xml:space="preserve">DEPARTAMENTO DE RH                                          </t>
  </si>
  <si>
    <t xml:space="preserve">SALÁRIOS - FUNDACIONAIS                 </t>
  </si>
  <si>
    <t xml:space="preserve">VALES TRANSPORTE - FUNDACIONAIS         </t>
  </si>
  <si>
    <t>CONTRIBUIÇÃO ASSISTENCIAL - FUNDACIONAIS</t>
  </si>
  <si>
    <t>N/T</t>
  </si>
  <si>
    <t>DÉBITO INDEVIDO</t>
  </si>
  <si>
    <t xml:space="preserve">RESCISÕES - FUNDACIONAIS                </t>
  </si>
  <si>
    <t xml:space="preserve">INSS EMPREGADOS - FUNDACIONAIS          </t>
  </si>
  <si>
    <t xml:space="preserve">IRRF SALÁRIOS - FUNDACIONAIS            </t>
  </si>
  <si>
    <t xml:space="preserve">IRRF FÉRIAS - FUNDACIONAIS              </t>
  </si>
  <si>
    <t xml:space="preserve">FGTS - FUNDACIONAIS                     </t>
  </si>
  <si>
    <t xml:space="preserve">EMPRÉSTIMO EM FOLHA - FUNDACIONAIS      </t>
  </si>
  <si>
    <t xml:space="preserve">FÉRIAS  / ADTOS 13º  - FUNDACIONAIS     </t>
  </si>
  <si>
    <t xml:space="preserve">TRANSF CUSTOS - RH FUNDACIONAIS         </t>
  </si>
  <si>
    <t xml:space="preserve">VALES REFEIÇÃO - FUNDACIONAIS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</si>
</sst>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1" fillId="0" borderId="0" xfId="3"/>
    <xf numFmtId="0" fontId="7" fillId="0" borderId="0" xfId="4"/>
    <xf numFmtId="17" fontId="1" fillId="0" borderId="0" xfId="3" applyNumberFormat="1"/>
    <xf numFmtId="0" fontId="8" fillId="0" borderId="0" xfId="5" applyFont="1" applyAlignment="1">
      <alignment vertical="center"/>
    </xf>
    <xf numFmtId="0" fontId="1" fillId="0" borderId="0" xfId="6"/>
    <xf numFmtId="0" fontId="8" fillId="0" borderId="0" xfId="7" applyFont="1" applyAlignment="1">
      <alignment vertical="center"/>
    </xf>
    <xf numFmtId="0" fontId="10" fillId="0" borderId="0" xfId="7" applyFont="1" applyAlignment="1">
      <alignment vertical="center"/>
    </xf>
    <xf numFmtId="0" fontId="11" fillId="0" borderId="1" xfId="7" applyFont="1" applyBorder="1" applyAlignment="1">
      <alignment vertical="center" wrapText="1"/>
    </xf>
    <xf numFmtId="4" fontId="11" fillId="0" borderId="2" xfId="7" applyNumberFormat="1" applyFont="1" applyBorder="1" applyAlignment="1">
      <alignment vertical="center"/>
    </xf>
    <xf numFmtId="4" fontId="1" fillId="0" borderId="0" xfId="6" applyNumberFormat="1"/>
    <xf numFmtId="43" fontId="1" fillId="0" borderId="0" xfId="1" applyFont="1"/>
    <xf numFmtId="17" fontId="12" fillId="0" borderId="3" xfId="7" applyNumberFormat="1" applyFont="1" applyBorder="1" applyAlignment="1">
      <alignment horizontal="left" vertical="center" wrapText="1"/>
    </xf>
    <xf numFmtId="4" fontId="12" fillId="0" borderId="4" xfId="5" applyNumberFormat="1" applyFont="1" applyBorder="1" applyAlignment="1">
      <alignment vertical="center"/>
    </xf>
    <xf numFmtId="0" fontId="11" fillId="0" borderId="0" xfId="5" applyFont="1" applyAlignment="1">
      <alignment horizontal="left" vertical="center" wrapText="1"/>
    </xf>
    <xf numFmtId="4" fontId="11" fillId="0" borderId="0" xfId="5" applyNumberFormat="1" applyFont="1" applyAlignment="1">
      <alignment vertical="center"/>
    </xf>
    <xf numFmtId="0" fontId="11" fillId="3" borderId="3" xfId="5" applyFont="1" applyFill="1" applyBorder="1" applyAlignment="1">
      <alignment horizontal="left" vertical="center" wrapText="1"/>
    </xf>
    <xf numFmtId="4" fontId="11" fillId="3" borderId="4" xfId="5" applyNumberFormat="1" applyFont="1" applyFill="1" applyBorder="1" applyAlignment="1">
      <alignment vertical="center"/>
    </xf>
    <xf numFmtId="0" fontId="13" fillId="0" borderId="0" xfId="5" applyFont="1" applyAlignment="1">
      <alignment vertical="center" wrapText="1"/>
    </xf>
    <xf numFmtId="4" fontId="13" fillId="0" borderId="0" xfId="5" applyNumberFormat="1" applyFont="1" applyAlignment="1">
      <alignment vertical="center"/>
    </xf>
    <xf numFmtId="0" fontId="12" fillId="0" borderId="3" xfId="7" applyFont="1" applyBorder="1" applyAlignment="1">
      <alignment horizontal="left" vertical="center" wrapText="1"/>
    </xf>
    <xf numFmtId="0" fontId="11" fillId="3" borderId="3" xfId="5" applyFont="1" applyFill="1" applyBorder="1" applyAlignment="1">
      <alignment horizontal="left" vertical="center"/>
    </xf>
    <xf numFmtId="4" fontId="14" fillId="3" borderId="4" xfId="5" applyNumberFormat="1" applyFont="1" applyFill="1" applyBorder="1" applyAlignment="1">
      <alignment vertical="center"/>
    </xf>
    <xf numFmtId="0" fontId="10" fillId="0" borderId="0" xfId="5" applyFont="1"/>
    <xf numFmtId="4" fontId="10" fillId="0" borderId="0" xfId="5" applyNumberFormat="1" applyFont="1"/>
    <xf numFmtId="0" fontId="15" fillId="4" borderId="5" xfId="5" applyFont="1" applyFill="1" applyBorder="1" applyAlignment="1">
      <alignment vertical="center"/>
    </xf>
    <xf numFmtId="164" fontId="15" fillId="4" borderId="6" xfId="5" applyNumberFormat="1" applyFont="1" applyFill="1" applyBorder="1" applyAlignment="1">
      <alignment vertical="center"/>
    </xf>
    <xf numFmtId="164" fontId="1" fillId="0" borderId="0" xfId="6" applyNumberFormat="1"/>
    <xf numFmtId="0" fontId="16" fillId="0" borderId="0" xfId="5" applyFont="1"/>
    <xf numFmtId="164" fontId="10" fillId="0" borderId="0" xfId="5" applyNumberFormat="1" applyFont="1"/>
    <xf numFmtId="0" fontId="1" fillId="0" borderId="0" xfId="8" applyAlignment="1">
      <alignment vertical="center"/>
    </xf>
    <xf numFmtId="0" fontId="1" fillId="0" borderId="0" xfId="8" applyAlignment="1">
      <alignment horizontal="center"/>
    </xf>
    <xf numFmtId="0" fontId="1" fillId="0" borderId="0" xfId="8" applyAlignment="1">
      <alignment horizontal="left" indent="1"/>
    </xf>
    <xf numFmtId="14" fontId="1" fillId="0" borderId="0" xfId="8" applyNumberFormat="1" applyAlignment="1">
      <alignment horizontal="left" indent="1"/>
    </xf>
    <xf numFmtId="0" fontId="1" fillId="0" borderId="0" xfId="8" applyAlignment="1">
      <alignment horizontal="left" indent="2"/>
    </xf>
    <xf numFmtId="4" fontId="1" fillId="0" borderId="0" xfId="8" applyNumberFormat="1" applyAlignment="1">
      <alignment horizontal="right"/>
    </xf>
    <xf numFmtId="0" fontId="1" fillId="0" borderId="0" xfId="8"/>
    <xf numFmtId="0" fontId="19" fillId="0" borderId="0" xfId="8" applyFont="1" applyAlignment="1">
      <alignment vertical="center"/>
    </xf>
    <xf numFmtId="0" fontId="20" fillId="0" borderId="0" xfId="8" applyFont="1" applyAlignment="1">
      <alignment vertical="center" wrapText="1"/>
    </xf>
    <xf numFmtId="0" fontId="20" fillId="0" borderId="0" xfId="8" applyFont="1" applyAlignment="1">
      <alignment horizontal="center" vertical="center" wrapText="1"/>
    </xf>
    <xf numFmtId="165" fontId="21" fillId="0" borderId="0" xfId="8" applyNumberFormat="1" applyFont="1" applyAlignment="1">
      <alignment vertical="center"/>
    </xf>
    <xf numFmtId="0" fontId="22" fillId="0" borderId="0" xfId="8" applyFont="1" applyAlignment="1">
      <alignment vertical="center"/>
    </xf>
    <xf numFmtId="0" fontId="23" fillId="5" borderId="7" xfId="8" applyFont="1" applyFill="1" applyBorder="1" applyAlignment="1">
      <alignment horizontal="center" vertical="center"/>
    </xf>
    <xf numFmtId="14" fontId="24" fillId="5" borderId="7" xfId="8" applyNumberFormat="1" applyFont="1" applyFill="1" applyBorder="1" applyAlignment="1">
      <alignment horizontal="center" vertical="center"/>
    </xf>
    <xf numFmtId="14" fontId="24" fillId="5" borderId="7" xfId="8" applyNumberFormat="1" applyFont="1" applyFill="1" applyBorder="1" applyAlignment="1">
      <alignment horizontal="center" vertical="center" wrapText="1"/>
    </xf>
    <xf numFmtId="0" fontId="25" fillId="0" borderId="0" xfId="8" applyFont="1" applyAlignment="1">
      <alignment horizontal="center"/>
    </xf>
    <xf numFmtId="0" fontId="26" fillId="0" borderId="7" xfId="9" quotePrefix="1" applyNumberFormat="1" applyFont="1" applyFill="1" applyBorder="1" applyAlignment="1">
      <alignment horizontal="center" vertical="center"/>
    </xf>
    <xf numFmtId="0" fontId="27" fillId="0" borderId="7" xfId="9" applyNumberFormat="1" applyFont="1" applyFill="1" applyBorder="1" applyAlignment="1">
      <alignment horizontal="center" vertical="center"/>
    </xf>
    <xf numFmtId="0" fontId="21" fillId="0" borderId="7" xfId="5" applyFont="1" applyBorder="1" applyAlignment="1">
      <alignment vertical="center"/>
    </xf>
    <xf numFmtId="0" fontId="21" fillId="0" borderId="7" xfId="5" applyFont="1" applyBorder="1" applyAlignment="1">
      <alignment horizontal="center" vertical="center"/>
    </xf>
    <xf numFmtId="0" fontId="21" fillId="0" borderId="7" xfId="5" applyFont="1" applyBorder="1" applyAlignment="1">
      <alignment horizontal="left" vertical="center"/>
    </xf>
    <xf numFmtId="165" fontId="21" fillId="0" borderId="7" xfId="5" applyNumberFormat="1" applyFont="1" applyBorder="1" applyAlignment="1">
      <alignment horizontal="center"/>
    </xf>
    <xf numFmtId="14" fontId="21" fillId="0" borderId="7" xfId="5" applyNumberFormat="1" applyFont="1" applyBorder="1" applyAlignment="1">
      <alignment horizontal="center"/>
    </xf>
    <xf numFmtId="165" fontId="28" fillId="5" borderId="11" xfId="8" applyNumberFormat="1" applyFont="1" applyFill="1" applyBorder="1" applyAlignment="1">
      <alignment vertical="center"/>
    </xf>
    <xf numFmtId="0" fontId="29" fillId="0" borderId="0" xfId="8" applyFont="1" applyAlignment="1">
      <alignment horizontal="center" vertical="center"/>
    </xf>
    <xf numFmtId="0" fontId="29" fillId="0" borderId="0" xfId="8" applyFont="1" applyAlignment="1">
      <alignment vertical="center"/>
    </xf>
    <xf numFmtId="0" fontId="3" fillId="2" borderId="0" xfId="2" applyFont="1" applyFill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17" fontId="4" fillId="0" borderId="0" xfId="2" quotePrefix="1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49" fontId="6" fillId="0" borderId="0" xfId="2" applyNumberFormat="1" applyFont="1" applyAlignment="1">
      <alignment horizontal="center" vertical="center"/>
    </xf>
    <xf numFmtId="0" fontId="9" fillId="0" borderId="0" xfId="7" applyFont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18" fillId="0" borderId="0" xfId="8" applyFont="1" applyAlignment="1">
      <alignment horizontal="center" vertical="center"/>
    </xf>
    <xf numFmtId="0" fontId="28" fillId="5" borderId="8" xfId="8" applyFont="1" applyFill="1" applyBorder="1" applyAlignment="1">
      <alignment horizontal="left" vertical="center" indent="1"/>
    </xf>
    <xf numFmtId="0" fontId="28" fillId="5" borderId="9" xfId="8" applyFont="1" applyFill="1" applyBorder="1" applyAlignment="1">
      <alignment horizontal="left" vertical="center" indent="1"/>
    </xf>
    <xf numFmtId="0" fontId="28" fillId="5" borderId="10" xfId="8" applyFont="1" applyFill="1" applyBorder="1" applyAlignment="1">
      <alignment horizontal="left" vertical="center" indent="1"/>
    </xf>
  </cellXfs>
  <cellStyles count="10">
    <cellStyle name="Normal" xfId="0" builtinId="0"/>
    <cellStyle name="Normal 2 2" xfId="5" xr:uid="{F7AD5A8C-8698-4C37-82FD-7B53B30E580E}"/>
    <cellStyle name="Normal 2 2 2 2 12 2" xfId="7" xr:uid="{F17A559B-4347-4213-AD24-D5A734E477A3}"/>
    <cellStyle name="Normal 3" xfId="4" xr:uid="{4BFD33E0-2FBA-4481-B4AE-B30AD0FFF10B}"/>
    <cellStyle name="Normal 3 2 2" xfId="2" xr:uid="{0FFD8B48-D4EE-4329-BAC1-309FA681F859}"/>
    <cellStyle name="Normal 3 2 2 2 2" xfId="8" xr:uid="{FDF850CC-E083-4E2E-BB52-E8F6037C21EA}"/>
    <cellStyle name="Normal 4" xfId="6" xr:uid="{66427ADF-7CE8-4EC5-AE51-0F39347F6941}"/>
    <cellStyle name="Normal 5" xfId="3" xr:uid="{9A2C9E13-CF98-464B-8277-9D1CC753DFF4}"/>
    <cellStyle name="Vírgula" xfId="1" builtinId="3"/>
    <cellStyle name="Vírgula 3 2 2 2" xfId="9" xr:uid="{133CEE00-B533-4AB6-847F-24EA71486B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34563</xdr:colOff>
      <xdr:row>0</xdr:row>
      <xdr:rowOff>31024</xdr:rowOff>
    </xdr:from>
    <xdr:to>
      <xdr:col>13</xdr:col>
      <xdr:colOff>3266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867A9FF-5D3C-4A23-8F4F-688575E36F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34563" y="32929"/>
          <a:ext cx="12284528" cy="9922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1249680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38CB9F3-8B64-44D3-BA9E-6D460CEC79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737985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</xdr:row>
      <xdr:rowOff>21502</xdr:rowOff>
    </xdr:from>
    <xdr:to>
      <xdr:col>9</xdr:col>
      <xdr:colOff>788670</xdr:colOff>
      <xdr:row>19</xdr:row>
      <xdr:rowOff>1142999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9B3EB9C-FBEE-4E4A-85B5-C6448D571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87312"/>
          <a:ext cx="6233160" cy="3975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D62F20A-12F5-4DBF-87D9-A2AE1281C3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EAB8DF-7F88-4101-A60F-4688A6FCA5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9410699" cy="67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B8425-B2B1-4F3A-A15F-CC0DE5100C55}">
  <dimension ref="A1:M8"/>
  <sheetViews>
    <sheetView showGridLines="0" tabSelected="1" zoomScale="70" zoomScaleNormal="70" workbookViewId="0">
      <selection activeCell="A12" sqref="A12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6384" width="9.140625" style="1"/>
  </cols>
  <sheetData>
    <row r="1" spans="1:13" ht="80.25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51.75" customHeight="1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86.25" customHeight="1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 s="2" customFormat="1" ht="30.75" x14ac:dyDescent="0.25">
      <c r="A4" s="60" t="s">
        <v>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1:13" s="2" customFormat="1" ht="30.75" x14ac:dyDescent="0.25">
      <c r="A5" s="60" t="s">
        <v>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3" s="2" customFormat="1" ht="35.25" customHeight="1" x14ac:dyDescent="0.25">
      <c r="A6" s="61" t="s">
        <v>4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</row>
    <row r="7" spans="1:13" ht="190.5" customHeight="1" x14ac:dyDescent="0.25">
      <c r="A7" s="63" t="s">
        <v>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</row>
    <row r="8" spans="1:13" ht="9.75" customHeight="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3B8EE-03EC-42C7-9A77-DD5909CC4DDD}">
  <dimension ref="A4:N20"/>
  <sheetViews>
    <sheetView showGridLines="0" workbookViewId="0">
      <selection activeCell="A12" sqref="A12"/>
    </sheetView>
  </sheetViews>
  <sheetFormatPr defaultColWidth="9.140625" defaultRowHeight="15" x14ac:dyDescent="0.25"/>
  <cols>
    <col min="1" max="9" width="9.140625" style="3"/>
    <col min="10" max="10" width="21.28515625" style="3" customWidth="1"/>
    <col min="11" max="16384" width="9.140625" style="3"/>
  </cols>
  <sheetData>
    <row r="4" spans="1:14" x14ac:dyDescent="0.25">
      <c r="N4" s="4"/>
    </row>
    <row r="5" spans="1:14" x14ac:dyDescent="0.25">
      <c r="A5" s="4"/>
      <c r="B5" s="4"/>
    </row>
    <row r="6" spans="1:14" x14ac:dyDescent="0.25">
      <c r="B6" s="4"/>
    </row>
    <row r="7" spans="1:14" x14ac:dyDescent="0.25">
      <c r="A7" s="5"/>
      <c r="B7" s="4"/>
    </row>
    <row r="8" spans="1:14" x14ac:dyDescent="0.25">
      <c r="J8" s="4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8E96C-6C36-4EBF-8E6C-57B36D44AE78}">
  <dimension ref="A1:E21"/>
  <sheetViews>
    <sheetView showGridLines="0" zoomScale="85" zoomScaleNormal="85" workbookViewId="0">
      <selection activeCell="A12" sqref="A12"/>
    </sheetView>
  </sheetViews>
  <sheetFormatPr defaultColWidth="9.140625" defaultRowHeight="15" x14ac:dyDescent="0.25"/>
  <cols>
    <col min="1" max="1" width="61.7109375" style="25" customWidth="1"/>
    <col min="2" max="2" width="38.28515625" style="25" customWidth="1"/>
    <col min="3" max="3" width="20.7109375" style="7" bestFit="1" customWidth="1"/>
    <col min="4" max="4" width="13.28515625" style="7" bestFit="1" customWidth="1"/>
    <col min="5" max="16384" width="9.140625" style="7"/>
  </cols>
  <sheetData>
    <row r="1" spans="1:5" ht="52.15" customHeight="1" x14ac:dyDescent="0.25">
      <c r="A1" s="6"/>
      <c r="B1" s="6"/>
    </row>
    <row r="2" spans="1:5" ht="27" customHeight="1" x14ac:dyDescent="0.25">
      <c r="A2" s="8"/>
      <c r="B2" s="8"/>
    </row>
    <row r="3" spans="1:5" ht="37.9" customHeight="1" x14ac:dyDescent="0.25">
      <c r="A3" s="64" t="s">
        <v>6</v>
      </c>
      <c r="B3" s="64"/>
    </row>
    <row r="4" spans="1:5" ht="25.15" customHeight="1" x14ac:dyDescent="0.25">
      <c r="A4" s="9"/>
      <c r="B4" s="9"/>
    </row>
    <row r="5" spans="1:5" ht="14.45" customHeight="1" x14ac:dyDescent="0.25">
      <c r="A5" s="9"/>
      <c r="B5" s="9"/>
    </row>
    <row r="6" spans="1:5" ht="14.45" customHeight="1" thickBot="1" x14ac:dyDescent="0.3">
      <c r="A6" s="10" t="s">
        <v>7</v>
      </c>
      <c r="B6" s="11">
        <v>1162706.02</v>
      </c>
      <c r="C6" s="12"/>
      <c r="D6" s="13"/>
      <c r="E6" s="12"/>
    </row>
    <row r="7" spans="1:5" ht="27.6" customHeight="1" x14ac:dyDescent="0.25">
      <c r="A7" s="14" t="s">
        <v>8</v>
      </c>
      <c r="B7" s="15">
        <v>9059.52</v>
      </c>
      <c r="D7" s="12"/>
      <c r="E7" s="12"/>
    </row>
    <row r="8" spans="1:5" x14ac:dyDescent="0.25">
      <c r="A8" s="16"/>
      <c r="B8" s="17"/>
    </row>
    <row r="9" spans="1:5" x14ac:dyDescent="0.25">
      <c r="A9" s="18" t="s">
        <v>9</v>
      </c>
      <c r="B9" s="19">
        <f>SUM(B7:B8)</f>
        <v>9059.52</v>
      </c>
    </row>
    <row r="10" spans="1:5" x14ac:dyDescent="0.25">
      <c r="A10" s="16"/>
      <c r="B10" s="17"/>
      <c r="E10" s="12"/>
    </row>
    <row r="11" spans="1:5" ht="27.6" customHeight="1" x14ac:dyDescent="0.25">
      <c r="A11" s="20" t="s">
        <v>10</v>
      </c>
      <c r="B11" s="21"/>
    </row>
    <row r="12" spans="1:5" ht="27.6" customHeight="1" x14ac:dyDescent="0.25">
      <c r="A12" s="22" t="s">
        <v>11</v>
      </c>
      <c r="B12" s="15">
        <v>-406213.47000000009</v>
      </c>
      <c r="C12" s="12"/>
      <c r="D12" s="12"/>
    </row>
    <row r="13" spans="1:5" x14ac:dyDescent="0.25">
      <c r="A13" s="16"/>
      <c r="B13" s="17"/>
    </row>
    <row r="14" spans="1:5" ht="27.6" customHeight="1" x14ac:dyDescent="0.25">
      <c r="A14" s="23" t="s">
        <v>9</v>
      </c>
      <c r="B14" s="24">
        <f>SUM(B12:B13)</f>
        <v>-406213.47000000009</v>
      </c>
      <c r="C14" s="12"/>
    </row>
    <row r="15" spans="1:5" x14ac:dyDescent="0.25">
      <c r="B15" s="26"/>
    </row>
    <row r="16" spans="1:5" ht="27.6" customHeight="1" thickBot="1" x14ac:dyDescent="0.3">
      <c r="A16" s="27" t="s">
        <v>12</v>
      </c>
      <c r="B16" s="28">
        <f>B6+B9+B14</f>
        <v>765552.07</v>
      </c>
      <c r="D16" s="29"/>
      <c r="E16" s="29"/>
    </row>
    <row r="20" spans="1:2" x14ac:dyDescent="0.25">
      <c r="A20" s="30"/>
      <c r="B20" s="26"/>
    </row>
    <row r="21" spans="1:2" x14ac:dyDescent="0.25">
      <c r="B21" s="31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A842-3F18-46CF-81FE-899F17257CFC}">
  <dimension ref="A1:G30"/>
  <sheetViews>
    <sheetView showGridLines="0" zoomScaleNormal="100" workbookViewId="0">
      <selection activeCell="C34" sqref="C34"/>
    </sheetView>
  </sheetViews>
  <sheetFormatPr defaultRowHeight="15" x14ac:dyDescent="0.25"/>
  <cols>
    <col min="1" max="1" width="6.140625" style="33" customWidth="1"/>
    <col min="2" max="2" width="13.42578125" style="33" customWidth="1"/>
    <col min="3" max="3" width="33.28515625" style="34" customWidth="1"/>
    <col min="4" max="4" width="25.5703125" style="34" customWidth="1"/>
    <col min="5" max="5" width="31.28515625" style="34" customWidth="1"/>
    <col min="6" max="6" width="16.5703125" style="37" bestFit="1" customWidth="1"/>
    <col min="7" max="7" width="16" style="35" customWidth="1"/>
    <col min="8" max="16384" width="9.140625" style="38"/>
  </cols>
  <sheetData>
    <row r="1" spans="1:7" s="32" customFormat="1" ht="53.25" customHeight="1" x14ac:dyDescent="0.25">
      <c r="A1" s="65"/>
      <c r="B1" s="65"/>
      <c r="C1" s="65"/>
      <c r="D1" s="65"/>
      <c r="E1" s="65"/>
      <c r="F1" s="65"/>
      <c r="G1" s="65"/>
    </row>
    <row r="2" spans="1:7" ht="12" customHeight="1" x14ac:dyDescent="0.25">
      <c r="E2" s="35"/>
      <c r="F2" s="36"/>
      <c r="G2" s="37"/>
    </row>
    <row r="3" spans="1:7" s="39" customFormat="1" ht="20.100000000000001" customHeight="1" x14ac:dyDescent="0.25">
      <c r="A3" s="66" t="s">
        <v>13</v>
      </c>
      <c r="B3" s="66"/>
      <c r="C3" s="66"/>
      <c r="D3" s="66"/>
      <c r="E3" s="66"/>
      <c r="F3" s="66"/>
      <c r="G3" s="66"/>
    </row>
    <row r="4" spans="1:7" s="43" customFormat="1" ht="13.5" customHeight="1" x14ac:dyDescent="0.25">
      <c r="A4" s="40"/>
      <c r="B4" s="41"/>
      <c r="C4" s="40"/>
      <c r="D4" s="40"/>
      <c r="E4" s="40"/>
      <c r="F4" s="42"/>
      <c r="G4" s="40"/>
    </row>
    <row r="5" spans="1:7" s="47" customFormat="1" ht="27" customHeight="1" x14ac:dyDescent="0.2">
      <c r="A5" s="44" t="s">
        <v>14</v>
      </c>
      <c r="B5" s="44" t="s">
        <v>15</v>
      </c>
      <c r="C5" s="44" t="s">
        <v>16</v>
      </c>
      <c r="D5" s="44" t="s">
        <v>17</v>
      </c>
      <c r="E5" s="44" t="s">
        <v>18</v>
      </c>
      <c r="F5" s="45" t="s">
        <v>19</v>
      </c>
      <c r="G5" s="46" t="s">
        <v>20</v>
      </c>
    </row>
    <row r="6" spans="1:7" s="33" customFormat="1" x14ac:dyDescent="0.25">
      <c r="A6" s="48">
        <v>1</v>
      </c>
      <c r="B6" s="49">
        <v>1924699</v>
      </c>
      <c r="C6" s="50" t="s">
        <v>21</v>
      </c>
      <c r="D6" s="51" t="s">
        <v>11</v>
      </c>
      <c r="E6" s="52" t="s">
        <v>22</v>
      </c>
      <c r="F6" s="53">
        <v>-324</v>
      </c>
      <c r="G6" s="54">
        <v>46266</v>
      </c>
    </row>
    <row r="7" spans="1:7" s="33" customFormat="1" x14ac:dyDescent="0.25">
      <c r="A7" s="48">
        <v>2</v>
      </c>
      <c r="B7" s="49">
        <v>1923870</v>
      </c>
      <c r="C7" s="50" t="s">
        <v>23</v>
      </c>
      <c r="D7" s="51" t="s">
        <v>11</v>
      </c>
      <c r="E7" s="52" t="s">
        <v>22</v>
      </c>
      <c r="F7" s="53">
        <v>-151559.5</v>
      </c>
      <c r="G7" s="54">
        <v>46269</v>
      </c>
    </row>
    <row r="8" spans="1:7" s="33" customFormat="1" x14ac:dyDescent="0.25">
      <c r="A8" s="48">
        <v>3</v>
      </c>
      <c r="B8" s="49">
        <v>2026002320</v>
      </c>
      <c r="C8" s="50" t="s">
        <v>24</v>
      </c>
      <c r="D8" s="51" t="s">
        <v>11</v>
      </c>
      <c r="E8" s="52" t="s">
        <v>22</v>
      </c>
      <c r="F8" s="53">
        <v>-14497.77</v>
      </c>
      <c r="G8" s="54">
        <v>46269</v>
      </c>
    </row>
    <row r="9" spans="1:7" s="33" customFormat="1" x14ac:dyDescent="0.25">
      <c r="A9" s="48">
        <v>4</v>
      </c>
      <c r="B9" s="49">
        <v>1925485</v>
      </c>
      <c r="C9" s="50" t="s">
        <v>25</v>
      </c>
      <c r="D9" s="51" t="s">
        <v>11</v>
      </c>
      <c r="E9" s="52" t="s">
        <v>22</v>
      </c>
      <c r="F9" s="53">
        <v>-306.2</v>
      </c>
      <c r="G9" s="54">
        <v>46275</v>
      </c>
    </row>
    <row r="10" spans="1:7" s="33" customFormat="1" x14ac:dyDescent="0.25">
      <c r="A10" s="48">
        <v>5</v>
      </c>
      <c r="B10" s="49" t="s">
        <v>26</v>
      </c>
      <c r="C10" s="50" t="s">
        <v>27</v>
      </c>
      <c r="D10" s="51" t="s">
        <v>11</v>
      </c>
      <c r="E10" s="52" t="s">
        <v>22</v>
      </c>
      <c r="F10" s="53">
        <v>-151559.5</v>
      </c>
      <c r="G10" s="54">
        <v>46275</v>
      </c>
    </row>
    <row r="11" spans="1:7" s="33" customFormat="1" x14ac:dyDescent="0.25">
      <c r="A11" s="48">
        <v>6</v>
      </c>
      <c r="B11" s="49" t="s">
        <v>26</v>
      </c>
      <c r="C11" s="50" t="s">
        <v>27</v>
      </c>
      <c r="D11" s="51" t="s">
        <v>11</v>
      </c>
      <c r="E11" s="52" t="s">
        <v>22</v>
      </c>
      <c r="F11" s="53">
        <v>-14497.77</v>
      </c>
      <c r="G11" s="54">
        <v>46276</v>
      </c>
    </row>
    <row r="12" spans="1:7" s="33" customFormat="1" x14ac:dyDescent="0.25">
      <c r="A12" s="48">
        <v>7</v>
      </c>
      <c r="B12" s="49">
        <v>2026002467</v>
      </c>
      <c r="C12" s="50" t="s">
        <v>28</v>
      </c>
      <c r="D12" s="51" t="s">
        <v>11</v>
      </c>
      <c r="E12" s="52" t="s">
        <v>22</v>
      </c>
      <c r="F12" s="53">
        <v>-6550.8</v>
      </c>
      <c r="G12" s="54">
        <v>46283</v>
      </c>
    </row>
    <row r="13" spans="1:7" s="33" customFormat="1" x14ac:dyDescent="0.25">
      <c r="A13" s="48">
        <v>8</v>
      </c>
      <c r="B13" s="49">
        <v>1930323</v>
      </c>
      <c r="C13" s="50" t="s">
        <v>29</v>
      </c>
      <c r="D13" s="51" t="s">
        <v>11</v>
      </c>
      <c r="E13" s="52" t="s">
        <v>22</v>
      </c>
      <c r="F13" s="53">
        <v>-22120.04</v>
      </c>
      <c r="G13" s="54">
        <v>46283</v>
      </c>
    </row>
    <row r="14" spans="1:7" s="33" customFormat="1" x14ac:dyDescent="0.25">
      <c r="A14" s="48">
        <v>9</v>
      </c>
      <c r="B14" s="49">
        <v>1931829</v>
      </c>
      <c r="C14" s="50" t="s">
        <v>30</v>
      </c>
      <c r="D14" s="51" t="s">
        <v>11</v>
      </c>
      <c r="E14" s="52" t="s">
        <v>22</v>
      </c>
      <c r="F14" s="53">
        <v>-13790.62</v>
      </c>
      <c r="G14" s="54">
        <v>46283</v>
      </c>
    </row>
    <row r="15" spans="1:7" s="33" customFormat="1" x14ac:dyDescent="0.25">
      <c r="A15" s="48">
        <v>10</v>
      </c>
      <c r="B15" s="49">
        <v>1931957</v>
      </c>
      <c r="C15" s="50" t="s">
        <v>31</v>
      </c>
      <c r="D15" s="51" t="s">
        <v>11</v>
      </c>
      <c r="E15" s="52" t="s">
        <v>22</v>
      </c>
      <c r="F15" s="53">
        <v>-2008.45</v>
      </c>
      <c r="G15" s="54">
        <v>46283</v>
      </c>
    </row>
    <row r="16" spans="1:7" s="33" customFormat="1" x14ac:dyDescent="0.25">
      <c r="A16" s="48">
        <v>11</v>
      </c>
      <c r="B16" s="49">
        <v>2026002438</v>
      </c>
      <c r="C16" s="50" t="s">
        <v>32</v>
      </c>
      <c r="D16" s="51" t="s">
        <v>11</v>
      </c>
      <c r="E16" s="52" t="s">
        <v>22</v>
      </c>
      <c r="F16" s="53">
        <v>-18838.740000000002</v>
      </c>
      <c r="G16" s="54">
        <v>46283</v>
      </c>
    </row>
    <row r="17" spans="1:7" s="33" customFormat="1" x14ac:dyDescent="0.25">
      <c r="A17" s="48">
        <v>12</v>
      </c>
      <c r="B17" s="49">
        <v>2026002445</v>
      </c>
      <c r="C17" s="50" t="s">
        <v>33</v>
      </c>
      <c r="D17" s="51" t="s">
        <v>11</v>
      </c>
      <c r="E17" s="52" t="s">
        <v>22</v>
      </c>
      <c r="F17" s="53">
        <v>-17182.580000000002</v>
      </c>
      <c r="G17" s="54">
        <v>46283</v>
      </c>
    </row>
    <row r="18" spans="1:7" s="33" customFormat="1" x14ac:dyDescent="0.25">
      <c r="A18" s="48">
        <v>13</v>
      </c>
      <c r="B18" s="49">
        <v>2026002554</v>
      </c>
      <c r="C18" s="50" t="s">
        <v>34</v>
      </c>
      <c r="D18" s="51" t="s">
        <v>11</v>
      </c>
      <c r="E18" s="52" t="s">
        <v>22</v>
      </c>
      <c r="F18" s="53">
        <v>-14154.53</v>
      </c>
      <c r="G18" s="54">
        <v>46290</v>
      </c>
    </row>
    <row r="19" spans="1:7" s="33" customFormat="1" x14ac:dyDescent="0.25">
      <c r="A19" s="48">
        <v>14</v>
      </c>
      <c r="B19" s="49">
        <v>1926562</v>
      </c>
      <c r="C19" s="50" t="s">
        <v>35</v>
      </c>
      <c r="D19" s="51" t="s">
        <v>11</v>
      </c>
      <c r="E19" s="52" t="s">
        <v>22</v>
      </c>
      <c r="F19" s="53">
        <v>4770.22</v>
      </c>
      <c r="G19" s="54">
        <v>46295</v>
      </c>
    </row>
    <row r="20" spans="1:7" s="33" customFormat="1" x14ac:dyDescent="0.25">
      <c r="A20" s="48">
        <v>15</v>
      </c>
      <c r="B20" s="49">
        <v>1926563</v>
      </c>
      <c r="C20" s="50" t="s">
        <v>35</v>
      </c>
      <c r="D20" s="51" t="s">
        <v>11</v>
      </c>
      <c r="E20" s="52" t="s">
        <v>22</v>
      </c>
      <c r="F20" s="53">
        <v>1384.32</v>
      </c>
      <c r="G20" s="54">
        <v>46295</v>
      </c>
    </row>
    <row r="21" spans="1:7" s="33" customFormat="1" x14ac:dyDescent="0.25">
      <c r="A21" s="48">
        <v>16</v>
      </c>
      <c r="B21" s="49">
        <v>1926564</v>
      </c>
      <c r="C21" s="50" t="s">
        <v>35</v>
      </c>
      <c r="D21" s="51" t="s">
        <v>11</v>
      </c>
      <c r="E21" s="52" t="s">
        <v>22</v>
      </c>
      <c r="F21" s="53">
        <v>3129.54</v>
      </c>
      <c r="G21" s="54">
        <v>46295</v>
      </c>
    </row>
    <row r="22" spans="1:7" s="33" customFormat="1" x14ac:dyDescent="0.25">
      <c r="A22" s="48">
        <v>17</v>
      </c>
      <c r="B22" s="49">
        <v>1926565</v>
      </c>
      <c r="C22" s="50" t="s">
        <v>35</v>
      </c>
      <c r="D22" s="51" t="s">
        <v>11</v>
      </c>
      <c r="E22" s="52" t="s">
        <v>22</v>
      </c>
      <c r="F22" s="53">
        <v>908.19</v>
      </c>
      <c r="G22" s="54">
        <v>46295</v>
      </c>
    </row>
    <row r="23" spans="1:7" s="33" customFormat="1" x14ac:dyDescent="0.25">
      <c r="A23" s="48">
        <v>18</v>
      </c>
      <c r="B23" s="49">
        <v>1927002</v>
      </c>
      <c r="C23" s="50" t="s">
        <v>35</v>
      </c>
      <c r="D23" s="51" t="s">
        <v>11</v>
      </c>
      <c r="E23" s="52" t="s">
        <v>22</v>
      </c>
      <c r="F23" s="53">
        <v>3406.66</v>
      </c>
      <c r="G23" s="54">
        <v>46295</v>
      </c>
    </row>
    <row r="24" spans="1:7" s="33" customFormat="1" x14ac:dyDescent="0.25">
      <c r="A24" s="48">
        <v>19</v>
      </c>
      <c r="B24" s="49">
        <v>1927003</v>
      </c>
      <c r="C24" s="50" t="s">
        <v>35</v>
      </c>
      <c r="D24" s="51" t="s">
        <v>11</v>
      </c>
      <c r="E24" s="52" t="s">
        <v>22</v>
      </c>
      <c r="F24" s="53">
        <v>988.61</v>
      </c>
      <c r="G24" s="54">
        <v>46295</v>
      </c>
    </row>
    <row r="25" spans="1:7" s="33" customFormat="1" x14ac:dyDescent="0.25">
      <c r="A25" s="48">
        <v>20</v>
      </c>
      <c r="B25" s="49">
        <v>1927004</v>
      </c>
      <c r="C25" s="50" t="s">
        <v>35</v>
      </c>
      <c r="D25" s="51" t="s">
        <v>11</v>
      </c>
      <c r="E25" s="52" t="s">
        <v>22</v>
      </c>
      <c r="F25" s="53">
        <v>4023.37</v>
      </c>
      <c r="G25" s="54">
        <v>46295</v>
      </c>
    </row>
    <row r="26" spans="1:7" s="33" customFormat="1" x14ac:dyDescent="0.25">
      <c r="A26" s="48">
        <v>21</v>
      </c>
      <c r="B26" s="49">
        <v>1927005</v>
      </c>
      <c r="C26" s="50" t="s">
        <v>35</v>
      </c>
      <c r="D26" s="51" t="s">
        <v>11</v>
      </c>
      <c r="E26" s="52" t="s">
        <v>22</v>
      </c>
      <c r="F26" s="53">
        <v>1167.58</v>
      </c>
      <c r="G26" s="54">
        <v>46295</v>
      </c>
    </row>
    <row r="27" spans="1:7" s="33" customFormat="1" x14ac:dyDescent="0.25">
      <c r="A27" s="48">
        <v>22</v>
      </c>
      <c r="B27" s="49">
        <v>1927050</v>
      </c>
      <c r="C27" s="50" t="s">
        <v>35</v>
      </c>
      <c r="D27" s="51" t="s">
        <v>11</v>
      </c>
      <c r="E27" s="52" t="s">
        <v>22</v>
      </c>
      <c r="F27" s="53">
        <v>1363</v>
      </c>
      <c r="G27" s="54">
        <v>46295</v>
      </c>
    </row>
    <row r="28" spans="1:7" s="33" customFormat="1" x14ac:dyDescent="0.25">
      <c r="A28" s="48">
        <v>23</v>
      </c>
      <c r="B28" s="49">
        <v>1927051</v>
      </c>
      <c r="C28" s="50" t="s">
        <v>35</v>
      </c>
      <c r="D28" s="51" t="s">
        <v>11</v>
      </c>
      <c r="E28" s="52" t="s">
        <v>22</v>
      </c>
      <c r="F28" s="53">
        <v>395.54</v>
      </c>
      <c r="G28" s="54">
        <v>46295</v>
      </c>
    </row>
    <row r="29" spans="1:7" s="33" customFormat="1" ht="15.75" thickBot="1" x14ac:dyDescent="0.3">
      <c r="A29" s="48">
        <v>24</v>
      </c>
      <c r="B29" s="49">
        <v>1925156</v>
      </c>
      <c r="C29" s="50" t="s">
        <v>36</v>
      </c>
      <c r="D29" s="51" t="s">
        <v>11</v>
      </c>
      <c r="E29" s="52" t="s">
        <v>22</v>
      </c>
      <c r="F29" s="53">
        <v>-360</v>
      </c>
      <c r="G29" s="54">
        <v>46295</v>
      </c>
    </row>
    <row r="30" spans="1:7" s="57" customFormat="1" ht="26.45" customHeight="1" thickBot="1" x14ac:dyDescent="0.3">
      <c r="A30" s="67"/>
      <c r="B30" s="68"/>
      <c r="C30" s="68"/>
      <c r="D30" s="68"/>
      <c r="E30" s="69"/>
      <c r="F30" s="55">
        <f>SUM(F6:F29)</f>
        <v>-406213.47000000009</v>
      </c>
      <c r="G30" s="56"/>
    </row>
  </sheetData>
  <autoFilter ref="A5:G30" xr:uid="{3B284A6B-02DB-4AC5-8CB7-6E757353B477}"/>
  <mergeCells count="3">
    <mergeCell ref="A1:G1"/>
    <mergeCell ref="A3:G3"/>
    <mergeCell ref="A30:E30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3E93E0-8A22-4E1A-8820-B9596165D686}"/>
</file>

<file path=customXml/itemProps2.xml><?xml version="1.0" encoding="utf-8"?>
<ds:datastoreItem xmlns:ds="http://schemas.openxmlformats.org/officeDocument/2006/customXml" ds:itemID="{EFE666DD-6C77-4CA1-8407-21DA5B7C9066}"/>
</file>

<file path=customXml/itemProps3.xml><?xml version="1.0" encoding="utf-8"?>
<ds:datastoreItem xmlns:ds="http://schemas.openxmlformats.org/officeDocument/2006/customXml" ds:itemID="{88D2EF49-036C-494C-BAD2-E0B09BB564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 </vt:lpstr>
      <vt:lpstr>'COMPOSIÇÃO DAS DESPESAS '!Area_de_impressao</vt:lpstr>
      <vt:lpstr>'FLUXO DE CAIXA'!Area_de_impressao</vt:lpstr>
      <vt:lpstr>'ORDEM BANCÁRIA'!Area_de_impressao</vt:lpstr>
      <vt:lpstr>'COMPOSIÇÃO DAS DESPESAS 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2026-10-16T11:58:07Z</dcterms:created>
  <dcterms:modified xsi:type="dcterms:W3CDTF">2026-10-16T12:09:15Z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1374000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